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LAGROS\CUENTA PUBLICA 2021\Segundo trimestre\"/>
    </mc:Choice>
  </mc:AlternateContent>
  <xr:revisionPtr revIDLastSave="0" documentId="13_ncr:1_{90BAA871-1E70-4C40-BB28-C4A3B186DF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F15" i="1"/>
  <c r="G16" i="1"/>
  <c r="G15" i="1" s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<sst xmlns="http://schemas.openxmlformats.org/spreadsheetml/2006/main" count="27" uniqueCount="27">
  <si>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</si>
  <si>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</si>
  <si>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</si>
  <si>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</si>
  <si>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</si>
  <si>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</si>
  <si>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</si>
  <si>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</si>
  <si>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</si>
  <si>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</si>
  <si>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</si>
  <si>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</si>
  <si>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</si>
  <si>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</si>
  <si>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</si>
  <si>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</si>
  <si>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</si>
  <si>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</si>
  <si>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</si>
  <si>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</si>
  <si>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</si>
  <si>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</si>
  <si>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</si>
  <si>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</si>
  <si>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</si>
  <si>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</si>
  <si>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PLANEACIÓN DE SAN FRANCISCO DEL RINCÓN GUANAJUATO
ESTADO ANALÍTICO DEL ACTIVO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</si>
</sst>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29</xdr:row>
      <xdr:rowOff>47625</xdr:rowOff>
    </xdr:from>
    <xdr:to>
      <xdr:col>7</xdr:col>
      <xdr:colOff>9525</xdr:colOff>
      <xdr:row>33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102E77-99B0-46F3-9A72-03860A73D75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47625" y="4838700"/>
          <a:ext cx="93916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topLeftCell="A13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3992161.7299999995</v>
      </c>
      <c r="D4" s="13">
        <f>SUM(D6+D15)</f>
        <v>3780556.21</v>
      </c>
      <c r="E4" s="13">
        <f>SUM(E6+E15)</f>
        <v>3519463.5399999996</v>
      </c>
      <c r="F4" s="13">
        <f>SUM(F6+F15)</f>
        <v>4253254.3999999994</v>
      </c>
      <c r="G4" s="13">
        <f>SUM(G6+G15)</f>
        <v>261092.66999999993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1726389.99</v>
      </c>
      <c r="D6" s="13">
        <f>SUM(D7:D13)</f>
        <v>2505238.7799999998</v>
      </c>
      <c r="E6" s="13">
        <f>SUM(E7:E13)</f>
        <v>3112620.1799999997</v>
      </c>
      <c r="F6" s="13">
        <f>SUM(F7:F13)</f>
        <v>1119008.5900000001</v>
      </c>
      <c r="G6" s="18">
        <f>SUM(G7:G13)</f>
        <v>-607381.39999999991</v>
      </c>
    </row>
    <row r="7" spans="1:7" x14ac:dyDescent="0.2">
      <c r="A7" s="3">
        <v>1110</v>
      </c>
      <c r="B7" s="7" t="s">
        <v>9</v>
      </c>
      <c r="C7" s="18">
        <v>1519833.76</v>
      </c>
      <c r="D7" s="18">
        <v>1087185.74</v>
      </c>
      <c r="E7" s="18">
        <v>1489010.91</v>
      </c>
      <c r="F7" s="18">
        <f>C7+D7-E7</f>
        <v>1118008.5900000001</v>
      </c>
      <c r="G7" s="18">
        <f t="shared" ref="G7:G13" si="0">F7-C7</f>
        <v>-401825.16999999993</v>
      </c>
    </row>
    <row r="8" spans="1:7" x14ac:dyDescent="0.2">
      <c r="A8" s="3">
        <v>1120</v>
      </c>
      <c r="B8" s="7" t="s">
        <v>10</v>
      </c>
      <c r="C8" s="18">
        <v>0</v>
      </c>
      <c r="D8" s="18">
        <v>1296000.01</v>
      </c>
      <c r="E8" s="18">
        <v>1295000.01</v>
      </c>
      <c r="F8" s="18">
        <f t="shared" ref="F8:F13" si="1">C8+D8-E8</f>
        <v>1000</v>
      </c>
      <c r="G8" s="18">
        <f t="shared" si="0"/>
        <v>1000</v>
      </c>
    </row>
    <row r="9" spans="1:7" x14ac:dyDescent="0.2">
      <c r="A9" s="3">
        <v>1130</v>
      </c>
      <c r="B9" s="7" t="s">
        <v>11</v>
      </c>
      <c r="C9" s="18">
        <v>206556.23</v>
      </c>
      <c r="D9" s="18">
        <v>122053.03</v>
      </c>
      <c r="E9" s="18">
        <v>328609.26</v>
      </c>
      <c r="F9" s="18">
        <f t="shared" si="1"/>
        <v>0</v>
      </c>
      <c r="G9" s="18">
        <f t="shared" si="0"/>
        <v>-206556.23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2265771.7399999998</v>
      </c>
      <c r="D15" s="13">
        <f>SUM(D16:D24)</f>
        <v>1275317.43</v>
      </c>
      <c r="E15" s="13">
        <f>SUM(E16:E24)</f>
        <v>406843.36</v>
      </c>
      <c r="F15" s="13">
        <f>SUM(F16:F24)</f>
        <v>3134245.8099999996</v>
      </c>
      <c r="G15" s="13">
        <f>SUM(G16:G24)</f>
        <v>868474.06999999983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759398.42</v>
      </c>
      <c r="D19" s="18">
        <v>0</v>
      </c>
      <c r="E19" s="18">
        <v>0</v>
      </c>
      <c r="F19" s="18">
        <f t="shared" si="3"/>
        <v>759398.42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76413.42</v>
      </c>
      <c r="D20" s="18">
        <v>0</v>
      </c>
      <c r="E20" s="18">
        <v>0</v>
      </c>
      <c r="F20" s="18">
        <f t="shared" si="3"/>
        <v>76413.42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-668008.36</v>
      </c>
      <c r="D21" s="18">
        <v>0</v>
      </c>
      <c r="E21" s="18">
        <v>0</v>
      </c>
      <c r="F21" s="18">
        <f t="shared" si="3"/>
        <v>-668008.36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2097968.2599999998</v>
      </c>
      <c r="D22" s="18">
        <v>1275317.43</v>
      </c>
      <c r="E22" s="18">
        <v>406843.36</v>
      </c>
      <c r="F22" s="18">
        <f t="shared" si="3"/>
        <v>2966442.3299999996</v>
      </c>
      <c r="G22" s="18">
        <f t="shared" si="2"/>
        <v>868474.06999999983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alexandra hernandez</cp:lastModifiedBy>
  <cp:lastPrinted>2021-07-21T18:53:42Z</cp:lastPrinted>
  <dcterms:created xsi:type="dcterms:W3CDTF">2014-02-09T04:04:15Z</dcterms:created>
  <dcterms:modified xsi:type="dcterms:W3CDTF">2021-07-21T18:53:42Z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